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ustechovice-my.sharepoint.com/personal/renata_ondrouskova_ou-stechovice_cz/Documents/Renata/Zastupitelstvo/2022/"/>
    </mc:Choice>
  </mc:AlternateContent>
  <xr:revisionPtr revIDLastSave="0" documentId="8_{EAEA00B0-B887-4FCA-A93C-35D768FFE2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3" l="1"/>
  <c r="D7" i="3" s="1"/>
  <c r="E7" i="3" s="1"/>
  <c r="F7" i="3" s="1"/>
  <c r="C6" i="3"/>
  <c r="D6" i="3" s="1"/>
  <c r="E6" i="3" s="1"/>
  <c r="F6" i="3" s="1"/>
  <c r="C5" i="3"/>
  <c r="D5" i="3" s="1"/>
  <c r="E5" i="3" s="1"/>
  <c r="F5" i="3" s="1"/>
  <c r="C4" i="3"/>
  <c r="D4" i="3" s="1"/>
  <c r="E4" i="3" s="1"/>
  <c r="F4" i="3" s="1"/>
  <c r="B8" i="3"/>
  <c r="B12" i="3" s="1"/>
  <c r="C16" i="3"/>
  <c r="D16" i="3" s="1"/>
  <c r="E16" i="3" s="1"/>
  <c r="F16" i="3" s="1"/>
  <c r="B18" i="3"/>
  <c r="C8" i="3" l="1"/>
  <c r="C12" i="3" s="1"/>
  <c r="B20" i="3"/>
  <c r="E18" i="3"/>
  <c r="F18" i="3"/>
  <c r="C18" i="3"/>
  <c r="D18" i="3"/>
  <c r="D8" i="3" l="1"/>
  <c r="E8" i="3" s="1"/>
  <c r="C20" i="3"/>
  <c r="D12" i="3" l="1"/>
  <c r="D20" i="3" s="1"/>
  <c r="F8" i="3"/>
  <c r="F12" i="3" s="1"/>
  <c r="F20" i="3" s="1"/>
  <c r="E12" i="3"/>
  <c r="E20" i="3" s="1"/>
</calcChain>
</file>

<file path=xl/sharedStrings.xml><?xml version="1.0" encoding="utf-8"?>
<sst xmlns="http://schemas.openxmlformats.org/spreadsheetml/2006/main" count="31" uniqueCount="26">
  <si>
    <t>Nedaňové</t>
  </si>
  <si>
    <t>Kapitálové</t>
  </si>
  <si>
    <t>Přijaté transfery</t>
  </si>
  <si>
    <t>PŘÍJMY</t>
  </si>
  <si>
    <t>VÝDAJE</t>
  </si>
  <si>
    <t>BĚŽNÉ</t>
  </si>
  <si>
    <t>KAPITÁLOVÉ</t>
  </si>
  <si>
    <t>CELKOVÉ VÝDAJE</t>
  </si>
  <si>
    <t>CELKOVÉ PŘÍJMY</t>
  </si>
  <si>
    <t xml:space="preserve">PŘÍJMY - VÝDAJE </t>
  </si>
  <si>
    <t>rozp.2022</t>
  </si>
  <si>
    <t>plán 2023</t>
  </si>
  <si>
    <t>plán 2024</t>
  </si>
  <si>
    <t>plán 2025</t>
  </si>
  <si>
    <t>plán 2026</t>
  </si>
  <si>
    <t>V případě, že bude obec hospodařit s přebytkem, bude tento přebytek použit k investicím, opravám obecního majetku či splátkám investičních úvěrů.</t>
  </si>
  <si>
    <t>uvedeno v tis. CZK</t>
  </si>
  <si>
    <t>Střednědobý výhled rozpočtu obce Štěchovice na roky 2023 - 2026</t>
  </si>
  <si>
    <t>Ze stávajících úvěrů zůstává po roce 2022 jen úvěr VDJ Masečín a lávka a do roku 2024 VaK , z toho vyplývá zůstatek splátek v celkové výši 7 140 tis. CZK k 31. 12. 2022.</t>
  </si>
  <si>
    <t>V současné době má obec na účtě dostatek finančníchprostředků pro pokrytí případných ztrát v tomto období.</t>
  </si>
  <si>
    <t>Dańové celkem</t>
  </si>
  <si>
    <t>daně z přijmu FO</t>
  </si>
  <si>
    <t>daně z příjmu PO</t>
  </si>
  <si>
    <t>DPH</t>
  </si>
  <si>
    <t>ost.daně a poplatky</t>
  </si>
  <si>
    <t xml:space="preserve">Výhledy na roky 2023 až 2024 jsou navrženy jako jako ztrátové v běžných letech se zapracováním předpokládaného makroekonomického vývoje  v letech 2022-2024.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</si>
</sst>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wrapText="1"/>
    </xf>
    <xf numFmtId="0" fontId="0" fillId="0" borderId="0" xfId="0" applyAlignment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0" xfId="0" applyFill="1" applyBorder="1" applyAlignment="1"/>
    <xf numFmtId="0" fontId="3" fillId="0" borderId="1" xfId="0" applyFont="1" applyBorder="1"/>
    <xf numFmtId="3" fontId="3" fillId="0" borderId="1" xfId="0" applyNumberFormat="1" applyFont="1" applyBorder="1"/>
    <xf numFmtId="3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"/>
  <sheetViews>
    <sheetView tabSelected="1" workbookViewId="0">
      <selection activeCell="B17" sqref="B17"/>
    </sheetView>
  </sheetViews>
  <sheetFormatPr defaultRowHeight="15" x14ac:dyDescent="0.25"/>
  <cols>
    <col min="1" max="1" width="21.42578125" customWidth="1"/>
    <col min="2" max="2" width="11.5703125" customWidth="1"/>
    <col min="3" max="6" width="10.42578125" bestFit="1" customWidth="1"/>
    <col min="7" max="7" width="39.42578125" bestFit="1" customWidth="1"/>
  </cols>
  <sheetData>
    <row r="1" spans="1:9" s="2" customFormat="1" ht="21" x14ac:dyDescent="0.35">
      <c r="A1" s="2" t="s">
        <v>17</v>
      </c>
    </row>
    <row r="2" spans="1:9" x14ac:dyDescent="0.25">
      <c r="A2" t="s">
        <v>16</v>
      </c>
    </row>
    <row r="3" spans="1:9" s="4" customFormat="1" ht="15.75" x14ac:dyDescent="0.25">
      <c r="A3" s="5" t="s">
        <v>3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</row>
    <row r="4" spans="1:9" s="3" customFormat="1" ht="15.75" x14ac:dyDescent="0.25">
      <c r="A4" s="13" t="s">
        <v>21</v>
      </c>
      <c r="B4" s="14">
        <v>5474</v>
      </c>
      <c r="C4" s="14">
        <f t="shared" ref="C4:D7" si="0">B4*1.03</f>
        <v>5638.22</v>
      </c>
      <c r="D4" s="14">
        <f t="shared" si="0"/>
        <v>5807.3666000000003</v>
      </c>
      <c r="E4" s="14">
        <f t="shared" ref="E4:F8" si="1">D4*1.05</f>
        <v>6097.7349300000005</v>
      </c>
      <c r="F4" s="14">
        <f t="shared" si="1"/>
        <v>6402.6216765000008</v>
      </c>
    </row>
    <row r="5" spans="1:9" s="3" customFormat="1" ht="15.75" x14ac:dyDescent="0.25">
      <c r="A5" s="13" t="s">
        <v>22</v>
      </c>
      <c r="B5" s="14">
        <v>9725</v>
      </c>
      <c r="C5" s="14">
        <f t="shared" si="0"/>
        <v>10016.75</v>
      </c>
      <c r="D5" s="14">
        <f t="shared" si="0"/>
        <v>10317.252500000001</v>
      </c>
      <c r="E5" s="14">
        <f t="shared" si="1"/>
        <v>10833.115125</v>
      </c>
      <c r="F5" s="14">
        <f t="shared" si="1"/>
        <v>11374.77088125</v>
      </c>
    </row>
    <row r="6" spans="1:9" s="3" customFormat="1" ht="15.75" x14ac:dyDescent="0.25">
      <c r="A6" s="13" t="s">
        <v>23</v>
      </c>
      <c r="B6" s="14">
        <v>15817</v>
      </c>
      <c r="C6" s="14">
        <f t="shared" si="0"/>
        <v>16291.51</v>
      </c>
      <c r="D6" s="14">
        <f t="shared" si="0"/>
        <v>16780.255300000001</v>
      </c>
      <c r="E6" s="14">
        <f t="shared" si="1"/>
        <v>17619.268065</v>
      </c>
      <c r="F6" s="14">
        <f t="shared" si="1"/>
        <v>18500.23146825</v>
      </c>
    </row>
    <row r="7" spans="1:9" s="3" customFormat="1" ht="15.75" x14ac:dyDescent="0.25">
      <c r="A7" s="13" t="s">
        <v>24</v>
      </c>
      <c r="B7" s="14">
        <v>5486</v>
      </c>
      <c r="C7" s="14">
        <f t="shared" si="0"/>
        <v>5650.58</v>
      </c>
      <c r="D7" s="14">
        <f t="shared" si="0"/>
        <v>5820.0973999999997</v>
      </c>
      <c r="E7" s="14">
        <f t="shared" si="1"/>
        <v>6111.1022700000003</v>
      </c>
      <c r="F7" s="14">
        <f t="shared" si="1"/>
        <v>6416.6573835000008</v>
      </c>
    </row>
    <row r="8" spans="1:9" s="1" customFormat="1" ht="15.75" x14ac:dyDescent="0.25">
      <c r="A8" s="7" t="s">
        <v>20</v>
      </c>
      <c r="B8" s="15">
        <f>SUM(B4:B7)</f>
        <v>36502</v>
      </c>
      <c r="C8" s="11">
        <f>SUM(C4:C7)</f>
        <v>37597.060000000005</v>
      </c>
      <c r="D8" s="11">
        <f>C8*1.03</f>
        <v>38724.971800000007</v>
      </c>
      <c r="E8" s="11">
        <f t="shared" si="1"/>
        <v>40661.22039000001</v>
      </c>
      <c r="F8" s="11">
        <f t="shared" si="1"/>
        <v>42694.281409500014</v>
      </c>
      <c r="G8" s="4"/>
    </row>
    <row r="9" spans="1:9" ht="15.75" x14ac:dyDescent="0.25">
      <c r="A9" s="6" t="s">
        <v>0</v>
      </c>
      <c r="B9" s="10">
        <v>10812</v>
      </c>
      <c r="C9" s="10">
        <v>11000</v>
      </c>
      <c r="D9" s="10">
        <v>11000</v>
      </c>
      <c r="E9" s="10">
        <v>11000</v>
      </c>
      <c r="F9" s="10">
        <v>11000</v>
      </c>
      <c r="G9" s="3"/>
    </row>
    <row r="10" spans="1:9" ht="15.75" x14ac:dyDescent="0.25">
      <c r="A10" s="6" t="s">
        <v>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3"/>
    </row>
    <row r="11" spans="1:9" ht="15.75" x14ac:dyDescent="0.25">
      <c r="A11" s="6" t="s">
        <v>2</v>
      </c>
      <c r="B11" s="10">
        <v>2410</v>
      </c>
      <c r="C11" s="10">
        <v>2500</v>
      </c>
      <c r="D11" s="10">
        <v>2500</v>
      </c>
      <c r="E11" s="10">
        <v>2500</v>
      </c>
      <c r="F11" s="10">
        <v>2500</v>
      </c>
      <c r="G11" s="3"/>
    </row>
    <row r="12" spans="1:9" s="1" customFormat="1" ht="15.75" x14ac:dyDescent="0.25">
      <c r="A12" s="7" t="s">
        <v>8</v>
      </c>
      <c r="B12" s="11">
        <f t="shared" ref="B12:F12" si="2">SUM(B8:B11)</f>
        <v>49724</v>
      </c>
      <c r="C12" s="11">
        <f t="shared" si="2"/>
        <v>51097.060000000005</v>
      </c>
      <c r="D12" s="11">
        <f t="shared" si="2"/>
        <v>52224.971800000007</v>
      </c>
      <c r="E12" s="11">
        <f t="shared" si="2"/>
        <v>54161.22039000001</v>
      </c>
      <c r="F12" s="11">
        <f t="shared" si="2"/>
        <v>56194.281409500014</v>
      </c>
      <c r="G12" s="3"/>
      <c r="I12" s="15"/>
    </row>
    <row r="15" spans="1:9" ht="15.75" x14ac:dyDescent="0.25">
      <c r="A15" s="5" t="s">
        <v>4</v>
      </c>
      <c r="B15" s="5" t="s">
        <v>10</v>
      </c>
      <c r="C15" s="5" t="s">
        <v>11</v>
      </c>
      <c r="D15" s="5" t="s">
        <v>12</v>
      </c>
      <c r="E15" s="5" t="s">
        <v>13</v>
      </c>
      <c r="F15" s="5" t="s">
        <v>14</v>
      </c>
    </row>
    <row r="16" spans="1:9" x14ac:dyDescent="0.25">
      <c r="A16" s="6" t="s">
        <v>5</v>
      </c>
      <c r="B16" s="10">
        <v>42626</v>
      </c>
      <c r="C16" s="10">
        <f>B16*1.05</f>
        <v>44757.3</v>
      </c>
      <c r="D16" s="10">
        <f>C16*1.05</f>
        <v>46995.165000000008</v>
      </c>
      <c r="E16" s="10">
        <f>D16*1.05</f>
        <v>49344.923250000007</v>
      </c>
      <c r="F16" s="10">
        <f>E16*1.05</f>
        <v>51812.169412500007</v>
      </c>
    </row>
    <row r="17" spans="1:6" x14ac:dyDescent="0.25">
      <c r="A17" s="6" t="s">
        <v>6</v>
      </c>
      <c r="B17" s="10">
        <v>30012</v>
      </c>
      <c r="C17" s="10">
        <v>8000</v>
      </c>
      <c r="D17" s="10">
        <v>6000</v>
      </c>
      <c r="E17" s="10">
        <v>4000</v>
      </c>
      <c r="F17" s="10">
        <v>4000</v>
      </c>
    </row>
    <row r="18" spans="1:6" s="1" customFormat="1" x14ac:dyDescent="0.25">
      <c r="A18" s="7" t="s">
        <v>7</v>
      </c>
      <c r="B18" s="11">
        <f t="shared" ref="B18:F18" si="3">SUM(B16:B17)</f>
        <v>72638</v>
      </c>
      <c r="C18" s="11">
        <f t="shared" si="3"/>
        <v>52757.3</v>
      </c>
      <c r="D18" s="11">
        <f t="shared" si="3"/>
        <v>52995.165000000008</v>
      </c>
      <c r="E18" s="11">
        <f t="shared" si="3"/>
        <v>53344.923250000007</v>
      </c>
      <c r="F18" s="11">
        <f t="shared" si="3"/>
        <v>55812.169412500007</v>
      </c>
    </row>
    <row r="20" spans="1:6" s="1" customFormat="1" x14ac:dyDescent="0.25">
      <c r="A20" s="7" t="s">
        <v>9</v>
      </c>
      <c r="B20" s="11">
        <f t="shared" ref="B20:F20" si="4">B12-B18</f>
        <v>-22914</v>
      </c>
      <c r="C20" s="11">
        <f t="shared" si="4"/>
        <v>-1660.239999999998</v>
      </c>
      <c r="D20" s="11">
        <f t="shared" si="4"/>
        <v>-770.19320000000153</v>
      </c>
      <c r="E20" s="11">
        <f t="shared" si="4"/>
        <v>816.2971400000024</v>
      </c>
      <c r="F20" s="11">
        <f t="shared" si="4"/>
        <v>382.11199700000725</v>
      </c>
    </row>
    <row r="22" spans="1:6" s="8" customFormat="1" ht="22.5" customHeight="1" x14ac:dyDescent="0.25">
      <c r="A22" s="9" t="s">
        <v>25</v>
      </c>
    </row>
    <row r="23" spans="1:6" s="8" customFormat="1" ht="20.25" customHeight="1" x14ac:dyDescent="0.25">
      <c r="A23" s="12" t="s">
        <v>18</v>
      </c>
    </row>
    <row r="24" spans="1:6" s="8" customFormat="1" ht="22.5" customHeight="1" x14ac:dyDescent="0.25">
      <c r="A24" s="12" t="s">
        <v>19</v>
      </c>
    </row>
    <row r="25" spans="1:6" x14ac:dyDescent="0.25">
      <c r="A25" t="s">
        <v>15</v>
      </c>
    </row>
  </sheetData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Renata Ondroušková</cp:lastModifiedBy>
  <cp:lastPrinted>2022-01-24T14:34:51Z</cp:lastPrinted>
  <dcterms:created xsi:type="dcterms:W3CDTF">2018-09-30T16:30:18Z</dcterms:created>
  <dcterms:modified xsi:type="dcterms:W3CDTF">2022-03-03T12:38:39Z</dcterms:modified>
</cp:coreProperties>
</file>